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conferencetechinc-my.sharepoint.com/personal/mark_fox_cti_com/Documents/Documents/Clients/State of Indiana/"/>
    </mc:Choice>
  </mc:AlternateContent>
  <xr:revisionPtr revIDLastSave="42" documentId="8_{C0960F6E-24C9-4047-87B4-A0BDDFFF5353}" xr6:coauthVersionLast="47" xr6:coauthVersionMax="47" xr10:uidLastSave="{DF7C20CF-7BE3-44E7-A2B3-FFBE761422BF}"/>
  <bookViews>
    <workbookView xWindow="-24510" yWindow="-1230" windowWidth="17280" windowHeight="8970" activeTab="1" xr2:uid="{79532739-9ECF-467F-9893-FD6B18A6468B}"/>
  </bookViews>
  <sheets>
    <sheet name="Instructions" sheetId="1" r:id="rId1"/>
    <sheet name="Itemized Bid Lis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9" i="2" l="1"/>
  <c r="E12" i="2"/>
  <c r="E13" i="2"/>
  <c r="E14" i="2"/>
  <c r="E15" i="2"/>
  <c r="E16" i="2"/>
  <c r="E17" i="2"/>
  <c r="E18" i="2"/>
  <c r="E19" i="2"/>
  <c r="E20" i="2"/>
  <c r="E21" i="2"/>
  <c r="E22" i="2"/>
  <c r="E23" i="2"/>
  <c r="E24" i="2"/>
  <c r="E25" i="2"/>
  <c r="E26" i="2"/>
  <c r="E27" i="2"/>
  <c r="E28" i="2"/>
  <c r="E11" i="2"/>
  <c r="B2" i="2"/>
  <c r="E30" i="2"/>
</calcChain>
</file>

<file path=xl/sharedStrings.xml><?xml version="1.0" encoding="utf-8"?>
<sst xmlns="http://schemas.openxmlformats.org/spreadsheetml/2006/main" count="34" uniqueCount="34">
  <si>
    <t xml:space="preserve">BID Response Part 2 Due: July 15, 2022 by 2:00 PM ET </t>
  </si>
  <si>
    <t>INSTRUCTIONS:</t>
  </si>
  <si>
    <t>3. The State intends to award to the overall low bidder meeting ALL specifications.</t>
  </si>
  <si>
    <t>COMPANY NAME:</t>
  </si>
  <si>
    <t xml:space="preserve">Please populate the YELLOW-SHADED CELLS in this workbook.  Blue cells will automatically populate. </t>
  </si>
  <si>
    <t>1. UNIT PRICE shall be the price of each item offered to the State.</t>
  </si>
  <si>
    <t>2. Price must be ALL INCLUSIVE, including delivery, packaging, and all administrative costs including, but not limited to, any US import charges. No additional charges will be accepted.</t>
  </si>
  <si>
    <t>4. The Total Bid Amount is automatically calculated based on the unit prices submitted by the respondent.  This total bid amount shall be used when Respondent is completing the Indiana Economic Impact (IEI) form, Minority and Woman-Owned Business (M/WBE) form, and Indiana Veteran Owned Small Business (IVOSB) form.</t>
  </si>
  <si>
    <t>5. Return WORKING Excel file with bid response (ie: NO PDFs).  Bids submitted without a working copy of this Excel file may be deemed unresponsive.</t>
  </si>
  <si>
    <t xml:space="preserve">Item Description </t>
  </si>
  <si>
    <t xml:space="preserve">Quanity </t>
  </si>
  <si>
    <t xml:space="preserve">Unit Price </t>
  </si>
  <si>
    <t xml:space="preserve">Total Price </t>
  </si>
  <si>
    <t>TOTAL BID AMOUNT</t>
  </si>
  <si>
    <t>Minimum Requirements</t>
  </si>
  <si>
    <t>Select  "Yes" or "No"</t>
  </si>
  <si>
    <t>Comments/Exceptions to Specifications</t>
  </si>
  <si>
    <t xml:space="preserve"> Please confirm whether or not your proposed system meets or exceeds the specifications as described in the Scope of Work in the Bid Informatin Sheet .  
If NO, then a comment or explanation must be provided in the Comments section.</t>
  </si>
  <si>
    <t xml:space="preserve">With an expected award date of September 2022, please indicate the earlist date avaialbe for installation. </t>
  </si>
  <si>
    <t xml:space="preserve">STATE OF INDIANA NEGOTIATED BID #385-23-72185 EOC Video Wall </t>
  </si>
  <si>
    <t>Yes</t>
  </si>
  <si>
    <t>Conference Technologies Inc</t>
  </si>
  <si>
    <t>Barco R9867808B Video wall monitor, 1.8mm bezel, 500 nit</t>
  </si>
  <si>
    <t>Barco landscape mount, front access</t>
  </si>
  <si>
    <t>Barco wall manager edge</t>
  </si>
  <si>
    <t>Barco Essential care 5yr warranty</t>
  </si>
  <si>
    <t>TVOne Corio master video wall processor 16x16 - expandable to 32x32</t>
  </si>
  <si>
    <t>Extron Mediaport 200</t>
  </si>
  <si>
    <t>INOGENI Dual USB Share device</t>
  </si>
  <si>
    <t>Aver Cam520 Pro2 PTZ camera</t>
  </si>
  <si>
    <t>Aver Cam520 Pro2 PTZ camera wall mount</t>
  </si>
  <si>
    <t>Extron SW4 USB Plus switch</t>
  </si>
  <si>
    <t>Biamp MRB-L-SCX400-C 2-ceiling microhpone, 4 speakers, 1 USB interface for Teams use</t>
  </si>
  <si>
    <t>Implemetation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</si>
</sst>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x14ac:knownFonts="1">
    <font>
      <sz val="11"/>
      <color theme="1"/>
      <name val="Calibri"/>
      <family val="2"/>
      <scheme val="minor"/>
    </font>
    <font>
      <b/>
      <sz val="11"/>
      <color theme="0"/>
      <name val="Calibri"/>
      <family val="2"/>
      <scheme val="minor"/>
    </font>
    <font>
      <b/>
      <u/>
      <sz val="20"/>
      <color theme="1"/>
      <name val="Calibri"/>
      <family val="2"/>
      <scheme val="minor"/>
    </font>
    <font>
      <sz val="11"/>
      <name val="Calibri"/>
      <family val="2"/>
      <scheme val="minor"/>
    </font>
    <font>
      <b/>
      <sz val="11"/>
      <name val="Calibri"/>
      <family val="2"/>
      <scheme val="minor"/>
    </font>
    <font>
      <sz val="20"/>
      <color theme="1"/>
      <name val="Calibri"/>
      <family val="2"/>
      <scheme val="minor"/>
    </font>
    <font>
      <b/>
      <sz val="11"/>
      <color indexed="8"/>
      <name val="Calibri"/>
      <family val="2"/>
      <scheme val="minor"/>
    </font>
    <font>
      <sz val="14"/>
      <color rgb="FFFF0000"/>
      <name val="Calibri"/>
      <family val="2"/>
      <scheme val="minor"/>
    </font>
  </fonts>
  <fills count="9">
    <fill>
      <patternFill patternType="none"/>
    </fill>
    <fill>
      <patternFill patternType="gray125"/>
    </fill>
    <fill>
      <patternFill patternType="solid">
        <fgColor rgb="FFA5A5A5"/>
      </patternFill>
    </fill>
    <fill>
      <patternFill patternType="solid">
        <fgColor rgb="FFFFC000"/>
        <bgColor indexed="64"/>
      </patternFill>
    </fill>
    <fill>
      <patternFill patternType="solid">
        <fgColor theme="0"/>
        <bgColor indexed="64"/>
      </patternFill>
    </fill>
    <fill>
      <patternFill patternType="solid">
        <fgColor theme="8"/>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s>
  <borders count="4">
    <border>
      <left/>
      <right/>
      <top/>
      <bottom/>
      <diagonal/>
    </border>
    <border>
      <left style="double">
        <color rgb="FF3F3F3F"/>
      </left>
      <right style="double">
        <color rgb="FF3F3F3F"/>
      </right>
      <top style="double">
        <color rgb="FF3F3F3F"/>
      </top>
      <bottom style="double">
        <color rgb="FF3F3F3F"/>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s>
  <cellStyleXfs count="2">
    <xf numFmtId="0" fontId="0" fillId="0" borderId="0"/>
    <xf numFmtId="0" fontId="1" fillId="2" borderId="1" applyNumberFormat="0" applyAlignment="0" applyProtection="0"/>
  </cellStyleXfs>
  <cellXfs count="30">
    <xf numFmtId="0" fontId="0" fillId="0" borderId="0" xfId="0"/>
    <xf numFmtId="0" fontId="2" fillId="0" borderId="0" xfId="0" applyFont="1"/>
    <xf numFmtId="0" fontId="5" fillId="0" borderId="0" xfId="0" applyFont="1"/>
    <xf numFmtId="0" fontId="4" fillId="0" borderId="1" xfId="1" applyFont="1" applyFill="1" applyAlignment="1">
      <alignment horizontal="center"/>
    </xf>
    <xf numFmtId="0" fontId="4" fillId="7" borderId="1" xfId="1" applyFont="1" applyFill="1"/>
    <xf numFmtId="164" fontId="4" fillId="5" borderId="1" xfId="1" applyNumberFormat="1" applyFont="1" applyFill="1"/>
    <xf numFmtId="0" fontId="3" fillId="6" borderId="1" xfId="1" applyFont="1" applyFill="1" applyAlignment="1">
      <alignment wrapText="1"/>
    </xf>
    <xf numFmtId="0" fontId="3" fillId="6" borderId="1" xfId="1" applyFont="1" applyFill="1" applyAlignment="1">
      <alignment horizontal="center"/>
    </xf>
    <xf numFmtId="164" fontId="3" fillId="6" borderId="1" xfId="1" applyNumberFormat="1" applyFont="1" applyFill="1" applyAlignment="1">
      <alignment horizontal="center"/>
    </xf>
    <xf numFmtId="164" fontId="3" fillId="5" borderId="1" xfId="1" applyNumberFormat="1" applyFont="1" applyFill="1"/>
    <xf numFmtId="0" fontId="4" fillId="3" borderId="1" xfId="1" applyFont="1" applyFill="1" applyAlignment="1">
      <alignment horizontal="center"/>
    </xf>
    <xf numFmtId="0" fontId="3" fillId="0" borderId="0" xfId="0" applyFont="1" applyFill="1" applyBorder="1" applyAlignment="1">
      <alignment horizontal="left" vertical="center" wrapText="1"/>
    </xf>
    <xf numFmtId="0" fontId="6" fillId="0" borderId="0" xfId="0" applyFont="1" applyFill="1" applyBorder="1" applyAlignment="1" applyProtection="1">
      <alignment vertical="center" wrapText="1"/>
      <protection locked="0"/>
    </xf>
    <xf numFmtId="0" fontId="3" fillId="0" borderId="0" xfId="0" applyFont="1" applyFill="1" applyBorder="1" applyAlignment="1" applyProtection="1">
      <alignment horizontal="left" vertical="top" wrapText="1"/>
      <protection locked="0"/>
    </xf>
    <xf numFmtId="0" fontId="4" fillId="8" borderId="1" xfId="1" applyFont="1" applyFill="1" applyAlignment="1">
      <alignment horizontal="center" vertical="center" wrapText="1"/>
    </xf>
    <xf numFmtId="0" fontId="7" fillId="0" borderId="0" xfId="0" applyFont="1"/>
    <xf numFmtId="0" fontId="3" fillId="0" borderId="1" xfId="1" applyFont="1" applyFill="1" applyAlignment="1">
      <alignment horizontal="left" vertical="top" wrapText="1"/>
    </xf>
    <xf numFmtId="0" fontId="3" fillId="0" borderId="1" xfId="1" applyFont="1" applyFill="1" applyAlignment="1">
      <alignment horizontal="left" vertical="center" wrapText="1"/>
    </xf>
    <xf numFmtId="0" fontId="4" fillId="4" borderId="1" xfId="1" applyFont="1" applyFill="1"/>
    <xf numFmtId="0" fontId="4" fillId="3" borderId="1" xfId="1" applyFont="1" applyFill="1" applyAlignment="1">
      <alignment horizontal="left" vertical="center"/>
    </xf>
    <xf numFmtId="0" fontId="4" fillId="5" borderId="2" xfId="1" applyFont="1" applyFill="1" applyBorder="1" applyAlignment="1">
      <alignment horizontal="center"/>
    </xf>
    <xf numFmtId="0" fontId="4" fillId="5" borderId="3" xfId="1" applyFont="1" applyFill="1" applyBorder="1" applyAlignment="1">
      <alignment horizontal="center"/>
    </xf>
    <xf numFmtId="0" fontId="4" fillId="8" borderId="1" xfId="1" applyFont="1" applyFill="1" applyAlignment="1">
      <alignment horizontal="center" vertical="center" wrapText="1"/>
    </xf>
    <xf numFmtId="0" fontId="4" fillId="0" borderId="1" xfId="1" applyFont="1" applyFill="1" applyAlignment="1">
      <alignment horizontal="left" vertical="center" wrapText="1"/>
    </xf>
    <xf numFmtId="0" fontId="4" fillId="0" borderId="1" xfId="1" applyFont="1" applyFill="1" applyAlignment="1" applyProtection="1">
      <alignment horizontal="center" vertical="center" wrapText="1"/>
      <protection locked="0"/>
    </xf>
    <xf numFmtId="0" fontId="4" fillId="0" borderId="1" xfId="1" applyFont="1" applyFill="1" applyAlignment="1" applyProtection="1">
      <alignment horizontal="center" vertical="top" wrapText="1"/>
      <protection locked="0"/>
    </xf>
    <xf numFmtId="14" fontId="4" fillId="0" borderId="1" xfId="1" applyNumberFormat="1" applyFont="1" applyFill="1" applyAlignment="1" applyProtection="1">
      <alignment horizontal="left" vertical="top" wrapText="1"/>
      <protection locked="0"/>
    </xf>
    <xf numFmtId="0" fontId="4" fillId="0" borderId="1" xfId="1" applyFont="1" applyFill="1" applyAlignment="1" applyProtection="1">
      <alignment horizontal="left" vertical="top" wrapText="1"/>
      <protection locked="0"/>
    </xf>
    <xf numFmtId="0" fontId="4" fillId="0" borderId="2" xfId="1" applyFont="1" applyFill="1" applyBorder="1" applyAlignment="1">
      <alignment horizontal="left" vertical="center" wrapText="1"/>
    </xf>
    <xf numFmtId="0" fontId="4" fillId="0" borderId="3" xfId="1" applyFont="1" applyFill="1" applyBorder="1" applyAlignment="1">
      <alignment horizontal="left" vertical="center" wrapText="1"/>
    </xf>
  </cellXfs>
  <cellStyles count="2">
    <cellStyle name="Check Cell" xfId="1" builtinId="2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A6F43-B03D-4283-AC40-A6F2B081BD32}">
  <dimension ref="B2:Q13"/>
  <sheetViews>
    <sheetView showGridLines="0" topLeftCell="A7" workbookViewId="0">
      <selection activeCell="M3" sqref="M3:Q3"/>
    </sheetView>
  </sheetViews>
  <sheetFormatPr defaultRowHeight="14.4" x14ac:dyDescent="0.3"/>
  <sheetData>
    <row r="2" spans="2:17" ht="26.4" thickBot="1" x14ac:dyDescent="0.55000000000000004">
      <c r="B2" s="1" t="s">
        <v>19</v>
      </c>
    </row>
    <row r="3" spans="2:17" ht="15.6" thickTop="1" thickBot="1" x14ac:dyDescent="0.35">
      <c r="K3" t="s">
        <v>3</v>
      </c>
      <c r="M3" s="18" t="s">
        <v>21</v>
      </c>
      <c r="N3" s="18"/>
      <c r="O3" s="18"/>
      <c r="P3" s="18"/>
      <c r="Q3" s="18"/>
    </row>
    <row r="4" spans="2:17" ht="18.600000000000001" thickTop="1" x14ac:dyDescent="0.35">
      <c r="B4" s="15" t="s">
        <v>0</v>
      </c>
    </row>
    <row r="6" spans="2:17" ht="15" thickBot="1" x14ac:dyDescent="0.35">
      <c r="B6" t="s">
        <v>1</v>
      </c>
    </row>
    <row r="7" spans="2:17" ht="15.6" thickTop="1" thickBot="1" x14ac:dyDescent="0.35">
      <c r="B7" s="19" t="s">
        <v>4</v>
      </c>
      <c r="C7" s="19"/>
      <c r="D7" s="19"/>
      <c r="E7" s="19"/>
      <c r="F7" s="19"/>
      <c r="G7" s="19"/>
      <c r="H7" s="19"/>
      <c r="I7" s="19"/>
      <c r="J7" s="19"/>
      <c r="K7" s="19"/>
      <c r="L7" s="19"/>
      <c r="M7" s="19"/>
      <c r="N7" s="19"/>
      <c r="O7" s="19"/>
      <c r="P7" s="19"/>
      <c r="Q7" s="19"/>
    </row>
    <row r="8" spans="2:17" ht="21.75" customHeight="1" thickTop="1" thickBot="1" x14ac:dyDescent="0.35">
      <c r="B8" s="17" t="s">
        <v>5</v>
      </c>
      <c r="C8" s="17"/>
      <c r="D8" s="17"/>
      <c r="E8" s="17"/>
      <c r="F8" s="17"/>
      <c r="G8" s="17"/>
      <c r="H8" s="17"/>
      <c r="I8" s="17"/>
      <c r="J8" s="17"/>
      <c r="K8" s="17"/>
      <c r="L8" s="17"/>
      <c r="M8" s="17"/>
      <c r="N8" s="17"/>
      <c r="O8" s="17"/>
      <c r="P8" s="17"/>
      <c r="Q8" s="17"/>
    </row>
    <row r="9" spans="2:17" ht="30" customHeight="1" thickTop="1" thickBot="1" x14ac:dyDescent="0.35">
      <c r="B9" s="17" t="s">
        <v>6</v>
      </c>
      <c r="C9" s="17"/>
      <c r="D9" s="17"/>
      <c r="E9" s="17"/>
      <c r="F9" s="17"/>
      <c r="G9" s="17"/>
      <c r="H9" s="17"/>
      <c r="I9" s="17"/>
      <c r="J9" s="17"/>
      <c r="K9" s="17"/>
      <c r="L9" s="17"/>
      <c r="M9" s="17"/>
      <c r="N9" s="17"/>
      <c r="O9" s="17"/>
      <c r="P9" s="17"/>
      <c r="Q9" s="17"/>
    </row>
    <row r="10" spans="2:17" ht="21" customHeight="1" thickTop="1" thickBot="1" x14ac:dyDescent="0.35">
      <c r="B10" s="17" t="s">
        <v>2</v>
      </c>
      <c r="C10" s="17"/>
      <c r="D10" s="17"/>
      <c r="E10" s="17"/>
      <c r="F10" s="17"/>
      <c r="G10" s="17"/>
      <c r="H10" s="17"/>
      <c r="I10" s="17"/>
      <c r="J10" s="17"/>
      <c r="K10" s="17"/>
      <c r="L10" s="17"/>
      <c r="M10" s="17"/>
      <c r="N10" s="17"/>
      <c r="O10" s="17"/>
      <c r="P10" s="17"/>
      <c r="Q10" s="17"/>
    </row>
    <row r="11" spans="2:17" ht="30" customHeight="1" thickTop="1" thickBot="1" x14ac:dyDescent="0.35">
      <c r="B11" s="16" t="s">
        <v>7</v>
      </c>
      <c r="C11" s="16"/>
      <c r="D11" s="16"/>
      <c r="E11" s="16"/>
      <c r="F11" s="16"/>
      <c r="G11" s="16"/>
      <c r="H11" s="16"/>
      <c r="I11" s="16"/>
      <c r="J11" s="16"/>
      <c r="K11" s="16"/>
      <c r="L11" s="16"/>
      <c r="M11" s="16"/>
      <c r="N11" s="16"/>
      <c r="O11" s="16"/>
      <c r="P11" s="16"/>
      <c r="Q11" s="16"/>
    </row>
    <row r="12" spans="2:17" ht="21" customHeight="1" thickTop="1" thickBot="1" x14ac:dyDescent="0.35">
      <c r="B12" s="17" t="s">
        <v>8</v>
      </c>
      <c r="C12" s="17"/>
      <c r="D12" s="17"/>
      <c r="E12" s="17"/>
      <c r="F12" s="17"/>
      <c r="G12" s="17"/>
      <c r="H12" s="17"/>
      <c r="I12" s="17"/>
      <c r="J12" s="17"/>
      <c r="K12" s="17"/>
      <c r="L12" s="17"/>
      <c r="M12" s="17"/>
      <c r="N12" s="17"/>
      <c r="O12" s="17"/>
      <c r="P12" s="17"/>
      <c r="Q12" s="17"/>
    </row>
    <row r="13" spans="2:17" ht="15" thickTop="1" x14ac:dyDescent="0.3"/>
  </sheetData>
  <mergeCells count="7">
    <mergeCell ref="B11:Q11"/>
    <mergeCell ref="B12:Q12"/>
    <mergeCell ref="M3:Q3"/>
    <mergeCell ref="B7:Q7"/>
    <mergeCell ref="B8:Q8"/>
    <mergeCell ref="B9:Q9"/>
    <mergeCell ref="B10:Q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77405-5F55-4B71-9F09-F85EAE68AB18}">
  <dimension ref="A2:F31"/>
  <sheetViews>
    <sheetView showGridLines="0" tabSelected="1" topLeftCell="A22" workbookViewId="0">
      <selection activeCell="B23" sqref="B23"/>
    </sheetView>
  </sheetViews>
  <sheetFormatPr defaultRowHeight="14.4" x14ac:dyDescent="0.3"/>
  <cols>
    <col min="1" max="1" width="4" customWidth="1"/>
    <col min="2" max="2" width="94.33203125" customWidth="1"/>
    <col min="3" max="3" width="12.6640625" customWidth="1"/>
    <col min="4" max="4" width="15.6640625" customWidth="1"/>
    <col min="5" max="5" width="25" customWidth="1"/>
    <col min="6" max="6" width="57.6640625" customWidth="1"/>
  </cols>
  <sheetData>
    <row r="2" spans="1:6" ht="26.4" thickBot="1" x14ac:dyDescent="0.55000000000000004">
      <c r="B2" s="2" t="str">
        <f>Instructions!B2</f>
        <v xml:space="preserve">STATE OF INDIANA NEGOTIATED BID #385-23-72185 EOC Video Wall </v>
      </c>
    </row>
    <row r="3" spans="1:6" ht="30" thickTop="1" thickBot="1" x14ac:dyDescent="0.35">
      <c r="B3" s="14" t="s">
        <v>14</v>
      </c>
      <c r="C3" s="14" t="s">
        <v>15</v>
      </c>
      <c r="D3" s="22" t="s">
        <v>16</v>
      </c>
      <c r="E3" s="22"/>
      <c r="F3" s="22"/>
    </row>
    <row r="4" spans="1:6" ht="15.6" thickTop="1" thickBot="1" x14ac:dyDescent="0.35">
      <c r="B4" s="23" t="s">
        <v>17</v>
      </c>
      <c r="C4" s="24" t="s">
        <v>20</v>
      </c>
      <c r="D4" s="25"/>
      <c r="E4" s="25"/>
      <c r="F4" s="25"/>
    </row>
    <row r="5" spans="1:6" ht="15.6" thickTop="1" thickBot="1" x14ac:dyDescent="0.35">
      <c r="B5" s="23"/>
      <c r="C5" s="24"/>
      <c r="D5" s="25"/>
      <c r="E5" s="25"/>
      <c r="F5" s="25"/>
    </row>
    <row r="6" spans="1:6" ht="15.6" thickTop="1" thickBot="1" x14ac:dyDescent="0.35">
      <c r="B6" s="23"/>
      <c r="C6" s="24"/>
      <c r="D6" s="25"/>
      <c r="E6" s="25"/>
      <c r="F6" s="25"/>
    </row>
    <row r="7" spans="1:6" ht="15.6" thickTop="1" thickBot="1" x14ac:dyDescent="0.35">
      <c r="B7" s="23"/>
      <c r="C7" s="24"/>
      <c r="D7" s="25"/>
      <c r="E7" s="25"/>
      <c r="F7" s="25"/>
    </row>
    <row r="8" spans="1:6" ht="31.5" customHeight="1" thickTop="1" thickBot="1" x14ac:dyDescent="0.35">
      <c r="B8" s="28" t="s">
        <v>18</v>
      </c>
      <c r="C8" s="29"/>
      <c r="D8" s="26">
        <v>44900</v>
      </c>
      <c r="E8" s="27"/>
      <c r="F8" s="27"/>
    </row>
    <row r="9" spans="1:6" ht="15.6" thickTop="1" thickBot="1" x14ac:dyDescent="0.35">
      <c r="B9" s="11"/>
      <c r="C9" s="12"/>
      <c r="D9" s="13"/>
      <c r="E9" s="13"/>
      <c r="F9" s="13"/>
    </row>
    <row r="10" spans="1:6" ht="15.6" thickTop="1" thickBot="1" x14ac:dyDescent="0.35">
      <c r="A10" s="4"/>
      <c r="B10" s="10" t="s">
        <v>9</v>
      </c>
      <c r="C10" s="10" t="s">
        <v>10</v>
      </c>
      <c r="D10" s="10" t="s">
        <v>11</v>
      </c>
      <c r="E10" s="10" t="s">
        <v>12</v>
      </c>
    </row>
    <row r="11" spans="1:6" ht="15.6" thickTop="1" thickBot="1" x14ac:dyDescent="0.35">
      <c r="A11" s="3">
        <v>1</v>
      </c>
      <c r="B11" s="6" t="s">
        <v>22</v>
      </c>
      <c r="C11" s="7">
        <v>8</v>
      </c>
      <c r="D11" s="8">
        <v>3507.35</v>
      </c>
      <c r="E11" s="9">
        <f>C11*D11</f>
        <v>28058.799999999999</v>
      </c>
    </row>
    <row r="12" spans="1:6" ht="15.6" thickTop="1" thickBot="1" x14ac:dyDescent="0.35">
      <c r="A12" s="3">
        <v>2</v>
      </c>
      <c r="B12" s="6" t="s">
        <v>23</v>
      </c>
      <c r="C12" s="7">
        <v>8</v>
      </c>
      <c r="D12" s="8">
        <v>574.42999999999995</v>
      </c>
      <c r="E12" s="9">
        <f t="shared" ref="E12:E29" si="0">C12*D12</f>
        <v>4595.4399999999996</v>
      </c>
    </row>
    <row r="13" spans="1:6" ht="15.6" thickTop="1" thickBot="1" x14ac:dyDescent="0.35">
      <c r="A13" s="3">
        <v>3</v>
      </c>
      <c r="B13" s="6" t="s">
        <v>24</v>
      </c>
      <c r="C13" s="7">
        <v>1</v>
      </c>
      <c r="D13" s="8">
        <v>1020.99</v>
      </c>
      <c r="E13" s="9">
        <f t="shared" si="0"/>
        <v>1020.99</v>
      </c>
    </row>
    <row r="14" spans="1:6" ht="15.6" thickTop="1" thickBot="1" x14ac:dyDescent="0.35">
      <c r="A14" s="3">
        <v>4</v>
      </c>
      <c r="B14" s="6" t="s">
        <v>25</v>
      </c>
      <c r="C14" s="7">
        <v>1</v>
      </c>
      <c r="D14" s="8">
        <v>4181.33</v>
      </c>
      <c r="E14" s="9">
        <f t="shared" si="0"/>
        <v>4181.33</v>
      </c>
    </row>
    <row r="15" spans="1:6" ht="15.6" thickTop="1" thickBot="1" x14ac:dyDescent="0.35">
      <c r="A15" s="3">
        <v>5</v>
      </c>
      <c r="B15" s="6" t="s">
        <v>26</v>
      </c>
      <c r="C15" s="7">
        <v>1</v>
      </c>
      <c r="D15" s="8">
        <v>49682.5</v>
      </c>
      <c r="E15" s="9">
        <f t="shared" si="0"/>
        <v>49682.5</v>
      </c>
    </row>
    <row r="16" spans="1:6" ht="15.6" thickTop="1" thickBot="1" x14ac:dyDescent="0.35">
      <c r="A16" s="3">
        <v>6</v>
      </c>
      <c r="B16" s="6" t="s">
        <v>27</v>
      </c>
      <c r="C16" s="7">
        <v>1</v>
      </c>
      <c r="D16" s="8">
        <v>2170.59</v>
      </c>
      <c r="E16" s="9">
        <f t="shared" si="0"/>
        <v>2170.59</v>
      </c>
    </row>
    <row r="17" spans="1:5" ht="15.6" thickTop="1" thickBot="1" x14ac:dyDescent="0.35">
      <c r="A17" s="3">
        <v>7</v>
      </c>
      <c r="B17" s="6" t="s">
        <v>28</v>
      </c>
      <c r="C17" s="7">
        <v>1</v>
      </c>
      <c r="D17" s="8">
        <v>1751.17</v>
      </c>
      <c r="E17" s="9">
        <f t="shared" si="0"/>
        <v>1751.17</v>
      </c>
    </row>
    <row r="18" spans="1:5" ht="15.6" thickTop="1" thickBot="1" x14ac:dyDescent="0.35">
      <c r="A18" s="3">
        <v>8</v>
      </c>
      <c r="B18" s="6" t="s">
        <v>29</v>
      </c>
      <c r="C18" s="7">
        <v>1</v>
      </c>
      <c r="D18" s="8">
        <v>944.43</v>
      </c>
      <c r="E18" s="9">
        <f t="shared" si="0"/>
        <v>944.43</v>
      </c>
    </row>
    <row r="19" spans="1:5" ht="15.6" thickTop="1" thickBot="1" x14ac:dyDescent="0.35">
      <c r="A19" s="3">
        <v>9</v>
      </c>
      <c r="B19" s="6" t="s">
        <v>30</v>
      </c>
      <c r="C19" s="7">
        <v>1</v>
      </c>
      <c r="D19" s="8">
        <v>18.670000000000002</v>
      </c>
      <c r="E19" s="9">
        <f t="shared" si="0"/>
        <v>18.670000000000002</v>
      </c>
    </row>
    <row r="20" spans="1:5" ht="15.6" thickTop="1" thickBot="1" x14ac:dyDescent="0.35">
      <c r="A20" s="3">
        <v>10</v>
      </c>
      <c r="B20" s="6" t="s">
        <v>31</v>
      </c>
      <c r="C20" s="7">
        <v>1</v>
      </c>
      <c r="D20" s="8">
        <v>682.35</v>
      </c>
      <c r="E20" s="9">
        <f t="shared" si="0"/>
        <v>682.35</v>
      </c>
    </row>
    <row r="21" spans="1:5" ht="15.6" thickTop="1" thickBot="1" x14ac:dyDescent="0.35">
      <c r="A21" s="3">
        <v>11</v>
      </c>
      <c r="B21" s="6" t="s">
        <v>32</v>
      </c>
      <c r="C21" s="7">
        <v>1</v>
      </c>
      <c r="D21" s="8">
        <v>5170.45</v>
      </c>
      <c r="E21" s="9">
        <f t="shared" si="0"/>
        <v>5170.45</v>
      </c>
    </row>
    <row r="22" spans="1:5" ht="15.6" thickTop="1" thickBot="1" x14ac:dyDescent="0.35">
      <c r="A22" s="3">
        <v>12</v>
      </c>
      <c r="B22" s="6" t="s">
        <v>33</v>
      </c>
      <c r="C22" s="7">
        <v>1</v>
      </c>
      <c r="D22" s="8">
        <v>56156.97</v>
      </c>
      <c r="E22" s="9">
        <f t="shared" si="0"/>
        <v>56156.97</v>
      </c>
    </row>
    <row r="23" spans="1:5" ht="15.6" thickTop="1" thickBot="1" x14ac:dyDescent="0.35">
      <c r="A23" s="3">
        <v>13</v>
      </c>
      <c r="B23" s="6"/>
      <c r="C23" s="7"/>
      <c r="D23" s="8">
        <v>0</v>
      </c>
      <c r="E23" s="9">
        <f t="shared" si="0"/>
        <v>0</v>
      </c>
    </row>
    <row r="24" spans="1:5" ht="15.6" thickTop="1" thickBot="1" x14ac:dyDescent="0.35">
      <c r="A24" s="3">
        <v>15</v>
      </c>
      <c r="B24" s="6"/>
      <c r="C24" s="7"/>
      <c r="D24" s="8">
        <v>0</v>
      </c>
      <c r="E24" s="9">
        <f t="shared" si="0"/>
        <v>0</v>
      </c>
    </row>
    <row r="25" spans="1:5" ht="15.6" thickTop="1" thickBot="1" x14ac:dyDescent="0.35">
      <c r="A25" s="3">
        <v>16</v>
      </c>
      <c r="B25" s="6"/>
      <c r="C25" s="7"/>
      <c r="D25" s="8">
        <v>0</v>
      </c>
      <c r="E25" s="9">
        <f t="shared" si="0"/>
        <v>0</v>
      </c>
    </row>
    <row r="26" spans="1:5" ht="15.6" thickTop="1" thickBot="1" x14ac:dyDescent="0.35">
      <c r="A26" s="3">
        <v>17</v>
      </c>
      <c r="B26" s="6"/>
      <c r="C26" s="7"/>
      <c r="D26" s="8">
        <v>0</v>
      </c>
      <c r="E26" s="9">
        <f t="shared" si="0"/>
        <v>0</v>
      </c>
    </row>
    <row r="27" spans="1:5" ht="15.6" thickTop="1" thickBot="1" x14ac:dyDescent="0.35">
      <c r="A27" s="3">
        <v>18</v>
      </c>
      <c r="B27" s="6"/>
      <c r="C27" s="7"/>
      <c r="D27" s="8">
        <v>0</v>
      </c>
      <c r="E27" s="9">
        <f t="shared" si="0"/>
        <v>0</v>
      </c>
    </row>
    <row r="28" spans="1:5" ht="15.6" thickTop="1" thickBot="1" x14ac:dyDescent="0.35">
      <c r="A28" s="3">
        <v>19</v>
      </c>
      <c r="B28" s="6"/>
      <c r="C28" s="7"/>
      <c r="D28" s="8">
        <v>0</v>
      </c>
      <c r="E28" s="9">
        <f t="shared" si="0"/>
        <v>0</v>
      </c>
    </row>
    <row r="29" spans="1:5" ht="15.6" thickTop="1" thickBot="1" x14ac:dyDescent="0.35">
      <c r="A29" s="3">
        <v>20</v>
      </c>
      <c r="B29" s="6"/>
      <c r="C29" s="7"/>
      <c r="D29" s="8">
        <v>0</v>
      </c>
      <c r="E29" s="9">
        <f t="shared" si="0"/>
        <v>0</v>
      </c>
    </row>
    <row r="30" spans="1:5" ht="27" customHeight="1" thickTop="1" thickBot="1" x14ac:dyDescent="0.35">
      <c r="C30" s="20" t="s">
        <v>13</v>
      </c>
      <c r="D30" s="21"/>
      <c r="E30" s="5">
        <f>SUM(E11:E29)</f>
        <v>154433.69</v>
      </c>
    </row>
    <row r="31" spans="1:5" ht="15" thickTop="1" x14ac:dyDescent="0.3"/>
  </sheetData>
  <mergeCells count="7">
    <mergeCell ref="C30:D30"/>
    <mergeCell ref="D3:F3"/>
    <mergeCell ref="B4:B7"/>
    <mergeCell ref="C4:C7"/>
    <mergeCell ref="D4:F7"/>
    <mergeCell ref="D8:F8"/>
    <mergeCell ref="B8:C8"/>
  </mergeCells>
  <dataValidations count="1">
    <dataValidation type="list" allowBlank="1" showInputMessage="1" showErrorMessage="1" sqref="C4 C9" xr:uid="{1EC88687-F241-431E-BF23-8152C42D046F}">
      <formula1>"Yes, No"</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Itemized Bid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Davidson, Traci</dc:creator>
  <cp:lastModifiedBy>Mark Fox</cp:lastModifiedBy>
  <dcterms:created xsi:type="dcterms:W3CDTF">2022-06-24T19:09:55Z</dcterms:created>
  <dcterms:modified xsi:type="dcterms:W3CDTF">2022-08-12T11:37:23Z</dcterms:modified>
</cp:coreProperties>
</file>